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<sst xmlns="http://schemas.openxmlformats.org/spreadsheetml/2006/main" count="356" uniqueCount="248">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</sst>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22">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9"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6</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5</v>
      </c>
    </row>
    <row r="15" spans="1:8" ht="15">
      <c r="A15" s="15" t="s">
        <v>17</v>
      </c>
      <c r="B15" s="10" t="s">
        <v>21</v>
      </c>
      <c r="C15" s="79" t="s">
        <v>5</v>
      </c>
      <c r="F15" s="32">
        <f>+VALUE(A10)</f>
        <v>0.8333333333333334</v>
      </c>
      <c r="H15" s="85"/>
    </row>
    <row r="16" spans="1:6" ht="24.75" customHeight="1">
      <c r="A16" s="101">
        <f>_xlfn.IFERROR((COUNTIF(C12:C15,"Da")+(COUNTIF(C12:C15,"Djelomično")/2))/((COUNTIF(C12:C15,"Da")+COUNTIF(C12:C15,"Ne")+COUNTIF(C12:C15,"Djelomično"))),"Nije primjenjivo")</f>
        <v>1</v>
      </c>
      <c r="B16" s="102"/>
      <c r="C16" s="103"/>
      <c r="F16" s="32">
        <f>+VALUE(A16)</f>
        <v>1</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1</v>
      </c>
    </row>
    <row r="23" spans="1:6" ht="30">
      <c r="A23" s="15" t="s">
        <v>34</v>
      </c>
      <c r="B23" s="10" t="s">
        <v>36</v>
      </c>
      <c r="C23" s="79" t="s">
        <v>5</v>
      </c>
      <c r="F23" s="32" t="e">
        <f>+VALUE(A65)</f>
        <v>#VALUE!</v>
      </c>
    </row>
    <row r="24" spans="1:6" ht="30">
      <c r="A24" s="15" t="s">
        <v>35</v>
      </c>
      <c r="B24" s="10" t="s">
        <v>37</v>
      </c>
      <c r="C24" s="79" t="s">
        <v>5</v>
      </c>
      <c r="F24" s="32">
        <f>+VALUE(A71)</f>
        <v>0.5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9" t="s">
        <v>227</v>
      </c>
    </row>
    <row r="68" spans="1:3" ht="45">
      <c r="A68" s="15" t="s">
        <v>106</v>
      </c>
      <c r="B68" s="10" t="s">
        <v>102</v>
      </c>
      <c r="C68" s="79" t="s">
        <v>227</v>
      </c>
    </row>
    <row r="69" spans="1:3" ht="15">
      <c r="A69" s="15" t="s">
        <v>107</v>
      </c>
      <c r="B69" s="10" t="s">
        <v>103</v>
      </c>
      <c r="C69" s="79" t="s">
        <v>227</v>
      </c>
    </row>
    <row r="70" spans="1:3" ht="15">
      <c r="A70" s="15" t="s">
        <v>108</v>
      </c>
      <c r="B70" s="10" t="s">
        <v>104</v>
      </c>
      <c r="C70" s="79" t="s">
        <v>18</v>
      </c>
    </row>
    <row r="71" spans="1:3" ht="24.75" customHeight="1">
      <c r="A71" s="101">
        <f>_xlfn.IFERROR((COUNTIF(C67:C70,"Da")+(COUNTIF(C67:C70,"Djelomično")/2))/((COUNTIF(C67:C70,"Da")+COUNTIF(C67:C70,"Ne")+COUNTIF(C67:C70,"Djelomično"))),"Nije primjenjivo")</f>
        <v>0.5</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t="e">
        <f>_xlfn.SUMIFS(F15:F28,F15:F28,"&lt;&gt;#VALUE!")/COUNT(F15:F28)</f>
        <v>#VALUE!</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f>+Upitnik!A16</f>
        <v>1</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0.5</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2023-08-01T13:40:18Z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